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2DB00A15-61C6-4F89-A537-86025612C7EF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1" l="1"/>
  <c r="H41" i="1"/>
  <c r="E44" i="1"/>
  <c r="E43" i="1"/>
  <c r="H43" i="1" s="1"/>
  <c r="E42" i="1"/>
  <c r="H42" i="1" s="1"/>
  <c r="E41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<sst xmlns="http://schemas.openxmlformats.org/spreadsheetml/2006/main" count="47" uniqueCount="47">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</sst>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91" zoomScaleNormal="91" workbookViewId="0">
      <selection activeCell="B6" sqref="B6:B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1765436883.1100001</v>
      </c>
      <c r="D10" s="17">
        <f>SUM(D11:D18)</f>
        <v>-134908593.75999999</v>
      </c>
      <c r="E10" s="17">
        <f t="shared" ref="E10:E18" si="0">C10+D10</f>
        <v>1630528289.3500001</v>
      </c>
      <c r="F10" s="17">
        <f>SUM(F11:F18)</f>
        <v>1618560493.71</v>
      </c>
      <c r="G10" s="17">
        <f>SUM(G11:G18)</f>
        <v>1606623047.0799999</v>
      </c>
      <c r="H10" s="17">
        <f t="shared" ref="H10:H18" si="1">E10-F10</f>
        <v>11967795.640000105</v>
      </c>
    </row>
    <row r="11" spans="2:11" x14ac:dyDescent="0.25">
      <c r="B11" s="12" t="s">
        <v>14</v>
      </c>
      <c r="C11" s="15">
        <v>80633905.760000005</v>
      </c>
      <c r="D11" s="15">
        <v>-4639549.0999999978</v>
      </c>
      <c r="E11" s="18">
        <f t="shared" si="0"/>
        <v>75994356.660000011</v>
      </c>
      <c r="F11" s="15">
        <v>75696916.370000005</v>
      </c>
      <c r="G11" s="15">
        <v>75696916.370000005</v>
      </c>
      <c r="H11" s="18">
        <f t="shared" si="1"/>
        <v>297440.29000000656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286838993.67000002</v>
      </c>
      <c r="D13" s="15">
        <v>-12110702.569999993</v>
      </c>
      <c r="E13" s="18">
        <f t="shared" si="0"/>
        <v>274728291.10000002</v>
      </c>
      <c r="F13" s="15">
        <v>271276779.30000001</v>
      </c>
      <c r="G13" s="15">
        <v>268219566.97</v>
      </c>
      <c r="H13" s="18">
        <f t="shared" si="1"/>
        <v>3451511.8000000119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546923821.42999995</v>
      </c>
      <c r="D15" s="15">
        <v>-176993172.06999993</v>
      </c>
      <c r="E15" s="18">
        <f t="shared" si="0"/>
        <v>369930649.36000001</v>
      </c>
      <c r="F15" s="15">
        <v>367876230.63999999</v>
      </c>
      <c r="G15" s="15">
        <v>366914058.88</v>
      </c>
      <c r="H15" s="18">
        <f t="shared" si="1"/>
        <v>2054418.7200000286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749305049.87</v>
      </c>
      <c r="D17" s="15">
        <v>23909230.209999919</v>
      </c>
      <c r="E17" s="18">
        <f t="shared" si="0"/>
        <v>773214280.07999992</v>
      </c>
      <c r="F17" s="15">
        <v>767879722.27999997</v>
      </c>
      <c r="G17" s="15">
        <v>759961659.74000001</v>
      </c>
      <c r="H17" s="18">
        <f t="shared" si="1"/>
        <v>5334557.7999999523</v>
      </c>
    </row>
    <row r="18" spans="2:8" x14ac:dyDescent="0.25">
      <c r="B18" s="12" t="s">
        <v>21</v>
      </c>
      <c r="C18" s="15">
        <v>101735112.38</v>
      </c>
      <c r="D18" s="15">
        <v>34925599.770000011</v>
      </c>
      <c r="E18" s="18">
        <f t="shared" si="0"/>
        <v>136660712.15000001</v>
      </c>
      <c r="F18" s="15">
        <v>135830845.12</v>
      </c>
      <c r="G18" s="15">
        <v>135830845.12</v>
      </c>
      <c r="H18" s="18">
        <f t="shared" si="1"/>
        <v>829867.03000000119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1124391609.1899998</v>
      </c>
      <c r="D20" s="17">
        <f>SUM(D21:D27)</f>
        <v>530964295.12000012</v>
      </c>
      <c r="E20" s="17">
        <f t="shared" ref="E20:E27" si="2">C20+D20</f>
        <v>1655355904.3099999</v>
      </c>
      <c r="F20" s="17">
        <f>SUM(F21:F27)</f>
        <v>1568781945.3</v>
      </c>
      <c r="G20" s="17">
        <f>SUM(G21:G27)</f>
        <v>1568217914.6000001</v>
      </c>
      <c r="H20" s="17">
        <f t="shared" ref="H20:H27" si="3">E20-F20</f>
        <v>86573959.00999999</v>
      </c>
    </row>
    <row r="21" spans="2:8" x14ac:dyDescent="0.25">
      <c r="B21" s="12" t="s">
        <v>23</v>
      </c>
      <c r="C21" s="15">
        <v>255485424.66999999</v>
      </c>
      <c r="D21" s="15">
        <v>46371787.280000001</v>
      </c>
      <c r="E21" s="18">
        <f t="shared" si="2"/>
        <v>301857211.94999999</v>
      </c>
      <c r="F21" s="15">
        <v>300205236.46999997</v>
      </c>
      <c r="G21" s="15">
        <v>299884929.76999998</v>
      </c>
      <c r="H21" s="18">
        <f t="shared" si="3"/>
        <v>1651975.4800000191</v>
      </c>
    </row>
    <row r="22" spans="2:8" x14ac:dyDescent="0.25">
      <c r="B22" s="12" t="s">
        <v>24</v>
      </c>
      <c r="C22" s="15">
        <v>713271161.14999998</v>
      </c>
      <c r="D22" s="15">
        <v>380695637.09000015</v>
      </c>
      <c r="E22" s="18">
        <f t="shared" si="2"/>
        <v>1093966798.2400002</v>
      </c>
      <c r="F22" s="15">
        <v>1023280883.1800001</v>
      </c>
      <c r="G22" s="15">
        <v>1023038342.59</v>
      </c>
      <c r="H22" s="18">
        <f t="shared" si="3"/>
        <v>70685915.060000181</v>
      </c>
    </row>
    <row r="23" spans="2:8" x14ac:dyDescent="0.25">
      <c r="B23" s="12" t="s">
        <v>25</v>
      </c>
      <c r="C23" s="15">
        <v>21002828.550000001</v>
      </c>
      <c r="D23" s="15">
        <v>-1879068.88</v>
      </c>
      <c r="E23" s="18">
        <f t="shared" si="2"/>
        <v>19123759.670000002</v>
      </c>
      <c r="F23" s="15">
        <v>19123259.670000002</v>
      </c>
      <c r="G23" s="15">
        <v>19123259.670000002</v>
      </c>
      <c r="H23" s="18">
        <f t="shared" si="3"/>
        <v>500</v>
      </c>
    </row>
    <row r="24" spans="2:8" ht="24" x14ac:dyDescent="0.25">
      <c r="B24" s="12" t="s">
        <v>26</v>
      </c>
      <c r="C24" s="15">
        <v>14909049.25</v>
      </c>
      <c r="D24" s="15">
        <v>-1124535.7800000012</v>
      </c>
      <c r="E24" s="18">
        <f t="shared" si="2"/>
        <v>13784513.469999999</v>
      </c>
      <c r="F24" s="15">
        <v>13107612.810000001</v>
      </c>
      <c r="G24" s="15">
        <v>13107571.300000001</v>
      </c>
      <c r="H24" s="18">
        <f t="shared" si="3"/>
        <v>676900.65999999829</v>
      </c>
    </row>
    <row r="25" spans="2:8" x14ac:dyDescent="0.25">
      <c r="B25" s="12" t="s">
        <v>27</v>
      </c>
      <c r="C25" s="16">
        <v>47878345.600000001</v>
      </c>
      <c r="D25" s="16">
        <v>84916583.780000001</v>
      </c>
      <c r="E25" s="19">
        <f t="shared" si="2"/>
        <v>132794929.38</v>
      </c>
      <c r="F25" s="16">
        <v>122431709.36</v>
      </c>
      <c r="G25" s="16">
        <v>122430567.45999999</v>
      </c>
      <c r="H25" s="19">
        <f t="shared" si="3"/>
        <v>10363220.019999996</v>
      </c>
    </row>
    <row r="26" spans="2:8" x14ac:dyDescent="0.25">
      <c r="B26" s="12" t="s">
        <v>28</v>
      </c>
      <c r="C26" s="15">
        <v>71844799.969999999</v>
      </c>
      <c r="D26" s="15">
        <v>21983891.629999995</v>
      </c>
      <c r="E26" s="18">
        <f t="shared" si="2"/>
        <v>93828691.599999994</v>
      </c>
      <c r="F26" s="15">
        <v>90633243.810000002</v>
      </c>
      <c r="G26" s="15">
        <v>90633243.810000002</v>
      </c>
      <c r="H26" s="18">
        <f t="shared" si="3"/>
        <v>3195447.7899999917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151892777.01999998</v>
      </c>
      <c r="D29" s="17">
        <f>SUM(D30:D38)</f>
        <v>66643633.579999991</v>
      </c>
      <c r="E29" s="17">
        <f t="shared" ref="E29:E38" si="4">C29+D29</f>
        <v>218536410.59999996</v>
      </c>
      <c r="F29" s="17">
        <f>SUM(F30:F38)</f>
        <v>215470539.59999999</v>
      </c>
      <c r="G29" s="17">
        <f>SUM(G30:G38)</f>
        <v>215013439.06</v>
      </c>
      <c r="H29" s="17">
        <f t="shared" ref="H29:H38" si="5">E29-F29</f>
        <v>3065870.9999999702</v>
      </c>
    </row>
    <row r="30" spans="2:8" ht="24" x14ac:dyDescent="0.25">
      <c r="B30" s="12" t="s">
        <v>31</v>
      </c>
      <c r="C30" s="15">
        <v>38562396.240000002</v>
      </c>
      <c r="D30" s="15">
        <v>64403765.659999996</v>
      </c>
      <c r="E30" s="18">
        <f t="shared" si="4"/>
        <v>102966161.90000001</v>
      </c>
      <c r="F30" s="15">
        <v>101042202.51000001</v>
      </c>
      <c r="G30" s="15">
        <v>101040202.51000001</v>
      </c>
      <c r="H30" s="18">
        <f t="shared" si="5"/>
        <v>1923959.3900000006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31811543.93</v>
      </c>
      <c r="D36" s="15">
        <v>-543980.6799999997</v>
      </c>
      <c r="E36" s="18">
        <f t="shared" si="4"/>
        <v>31267563.25</v>
      </c>
      <c r="F36" s="15">
        <v>30424677.960000001</v>
      </c>
      <c r="G36" s="15">
        <v>30404403.420000002</v>
      </c>
      <c r="H36" s="18">
        <f t="shared" si="5"/>
        <v>842885.28999999911</v>
      </c>
    </row>
    <row r="37" spans="2:8" x14ac:dyDescent="0.25">
      <c r="B37" s="12" t="s">
        <v>38</v>
      </c>
      <c r="C37" s="15">
        <v>81518836.849999994</v>
      </c>
      <c r="D37" s="15">
        <v>2783848.599999994</v>
      </c>
      <c r="E37" s="18">
        <f t="shared" si="4"/>
        <v>84302685.449999988</v>
      </c>
      <c r="F37" s="15">
        <v>84003659.129999995</v>
      </c>
      <c r="G37" s="15">
        <v>83568833.129999995</v>
      </c>
      <c r="H37" s="18">
        <f t="shared" si="5"/>
        <v>299026.31999999285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431722853.36000001</v>
      </c>
      <c r="D40" s="17">
        <f>SUM(D41:D44)</f>
        <v>143495382.50999999</v>
      </c>
      <c r="E40" s="17">
        <f>C40+D40</f>
        <v>575218235.87</v>
      </c>
      <c r="F40" s="17">
        <f>SUM(F41:F44)</f>
        <v>574614628.58000004</v>
      </c>
      <c r="G40" s="17">
        <f>SUM(G41:G44)</f>
        <v>574614628.58000004</v>
      </c>
      <c r="H40" s="17">
        <f>E40-F40</f>
        <v>603607.28999996185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431722853.36000001</v>
      </c>
      <c r="D42" s="15">
        <v>143495382.50999999</v>
      </c>
      <c r="E42" s="18">
        <f>C42+D42</f>
        <v>575218235.87</v>
      </c>
      <c r="F42" s="15">
        <v>574614628.58000004</v>
      </c>
      <c r="G42" s="15">
        <v>574614628.58000004</v>
      </c>
      <c r="H42" s="18">
        <f>E42-F42</f>
        <v>603607.28999996185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3473444122.6800003</v>
      </c>
      <c r="D46" s="9">
        <f>SUM(D40,D29,D20,D10)</f>
        <v>606194717.45000005</v>
      </c>
      <c r="E46" s="9">
        <f>C46+D46</f>
        <v>4079638840.1300001</v>
      </c>
      <c r="F46" s="9">
        <f>SUM(F40,F29,F10,F20)</f>
        <v>3977427607.1900005</v>
      </c>
      <c r="G46" s="9">
        <f>SUM(G40,G29,G20,G10)</f>
        <v>3964469029.3200002</v>
      </c>
      <c r="H46" s="9">
        <f>E46-F46</f>
        <v>102211232.93999958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2021-09-27T17:27:21Z</cp:lastPrinted>
  <dcterms:created xsi:type="dcterms:W3CDTF">2019-12-05T18:14:36Z</dcterms:created>
  <dcterms:modified xsi:type="dcterms:W3CDTF">2022-01-21T21:01:22Z</dcterms:modified>
</cp:coreProperties>
</file>